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rudyk\Desktop\Zapytania ofertowe aktualne\materialy biurowe 2026\"/>
    </mc:Choice>
  </mc:AlternateContent>
  <xr:revisionPtr revIDLastSave="0" documentId="13_ncr:1_{1AE746D4-C519-4225-AA62-101171105E59}" xr6:coauthVersionLast="47" xr6:coauthVersionMax="47" xr10:uidLastSave="{00000000-0000-0000-0000-000000000000}"/>
  <bookViews>
    <workbookView xWindow="-108" yWindow="-108" windowWidth="23256" windowHeight="12456" xr2:uid="{B1A93BBD-96DA-41FF-BD6F-6B7E10662F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I55" i="1"/>
  <c r="I6" i="1"/>
  <c r="D55" i="1"/>
  <c r="L45" i="1" l="1"/>
  <c r="G5" i="1"/>
  <c r="G4" i="1"/>
  <c r="H15" i="1"/>
  <c r="H16" i="1"/>
  <c r="H27" i="1"/>
  <c r="H28" i="1"/>
  <c r="H31" i="1"/>
  <c r="H32" i="1"/>
  <c r="H39" i="1"/>
  <c r="H40" i="1"/>
  <c r="H51" i="1"/>
  <c r="H52" i="1"/>
  <c r="H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G16" i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G28" i="1"/>
  <c r="G29" i="1"/>
  <c r="H29" i="1" s="1"/>
  <c r="G30" i="1"/>
  <c r="H30" i="1" s="1"/>
  <c r="G31" i="1"/>
  <c r="G32" i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G40" i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G52" i="1"/>
  <c r="G53" i="1"/>
  <c r="H53" i="1" s="1"/>
  <c r="G54" i="1"/>
  <c r="H54" i="1" s="1"/>
  <c r="G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G6" i="1" l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G55" i="1" l="1"/>
</calcChain>
</file>

<file path=xl/sharedStrings.xml><?xml version="1.0" encoding="utf-8"?>
<sst xmlns="http://schemas.openxmlformats.org/spreadsheetml/2006/main" count="119" uniqueCount="67">
  <si>
    <t>lp</t>
  </si>
  <si>
    <t>towar</t>
  </si>
  <si>
    <t>jm</t>
  </si>
  <si>
    <t xml:space="preserve">cena jednostkowa netto </t>
  </si>
  <si>
    <t>wartość netto</t>
  </si>
  <si>
    <t>ryza</t>
  </si>
  <si>
    <t>szt.</t>
  </si>
  <si>
    <t>DŁUGOPIS Pentel BK 437</t>
  </si>
  <si>
    <t>FOLIOPIS  Stabilo</t>
  </si>
  <si>
    <t xml:space="preserve">DZIURKACZ METALOWY 20-30K. EAGLE </t>
  </si>
  <si>
    <t xml:space="preserve">GUMKA do ścierania biała lub czarna PENTEL </t>
  </si>
  <si>
    <t>KLEJ W SZTYFCIE 40 ml PRITT</t>
  </si>
  <si>
    <t xml:space="preserve">KOPERTA BIAŁA C4 HK </t>
  </si>
  <si>
    <t>KOPERTA BIAŁA C5 HK długi bok</t>
  </si>
  <si>
    <t>KOPERTA BIAŁA C6 HK</t>
  </si>
  <si>
    <t>KOPERTA BIAŁA DL HK  bez okienka</t>
  </si>
  <si>
    <t>KOPERTA BIAŁA C4 szt. 229x324 x40 HK RBD biała</t>
  </si>
  <si>
    <t>KOREKTOR W TAŚMIE 5MMX8M (dobry)</t>
  </si>
  <si>
    <t>KOSZULKA A4/100SZT KRYSTALICZNA 40MIC  HANDY lub Esselte</t>
  </si>
  <si>
    <t xml:space="preserve">KOSZULKA A4/50SZT 90MIC MAXI POSZERZANA NA KATALOGI </t>
  </si>
  <si>
    <t>op.</t>
  </si>
  <si>
    <t>KSIĄŻKA KORESPONDENCYJNA A4/96K oprawa introligatorska twarda, oklejana, szyta WARTA</t>
  </si>
  <si>
    <t xml:space="preserve">KSIĄŻKA DO PODPISU, 10 przegródek, rozszerzany grzbiet WARTA </t>
  </si>
  <si>
    <t xml:space="preserve">Ofertówka krystaliczna z folii PCV, otwierane u góry i z prawej strony150 micr. op. 25 szt. </t>
  </si>
  <si>
    <t>okładki do bindowania przeźroczyste op. 100 szt</t>
  </si>
  <si>
    <t>okładki do bindowania kartonowe różne kolory op. 100 szt</t>
  </si>
  <si>
    <t>OŁÓWEK AUTOMAT 0.5 MM PENTEL</t>
  </si>
  <si>
    <t>Szt.</t>
  </si>
  <si>
    <t xml:space="preserve">OŁÓWEK TECHNICZNY HB </t>
  </si>
  <si>
    <t xml:space="preserve">zakładki indeksujące 20x50 mm 4 koloryx40 IDEST </t>
  </si>
  <si>
    <t xml:space="preserve">BLOCZEK SP 51X51/100K/żółty IDEST </t>
  </si>
  <si>
    <t>SKOROSZYT PLAST PCV A4 z perforacją różne kolory IDEST lub równoważny</t>
  </si>
  <si>
    <t>TAŚMA KLEJĄCA 19MMX33M przeźroczysta np. PAKART lub równoważna</t>
  </si>
  <si>
    <r>
      <t xml:space="preserve">TAŚMA PAKOWA akrylowa 48MMX50m </t>
    </r>
    <r>
      <rPr>
        <b/>
        <sz val="10"/>
        <color indexed="8"/>
        <rFont val="Arial"/>
        <family val="2"/>
        <charset val="238"/>
      </rPr>
      <t/>
    </r>
  </si>
  <si>
    <t>TECZKA Z GUMKĄ A4 różne kolory sztywna</t>
  </si>
  <si>
    <t xml:space="preserve">TEMPERÓWKA METALOWA POJED. </t>
  </si>
  <si>
    <t>Teczka wiązana kartonowa A4 biała IDEST</t>
  </si>
  <si>
    <t>TUSZ DO STEMPLI 22ML NIEBIESKI, czarny np. IDEST lub równoważny</t>
  </si>
  <si>
    <t xml:space="preserve">ZESZYT A4/96K kratka twarda oprawa </t>
  </si>
  <si>
    <t>ZESZYT A5/96K kratka miękka oprawa</t>
  </si>
  <si>
    <t>ZESZYT A5/96K kratka twarda oprawa</t>
  </si>
  <si>
    <t xml:space="preserve">ZSZYWACZ  MIX KOLORÓW 25-30K np. EAGLE  </t>
  </si>
  <si>
    <t>ZSZYWKA 24/6X1000SZT np. GRAND lub równoważna</t>
  </si>
  <si>
    <t>Długopis BIC ORANGE orriginal 0,8 mm różne kolory</t>
  </si>
  <si>
    <t>SEGREGATOR A4 z wyklejką 75 mm</t>
  </si>
  <si>
    <t>SEGREGATOR A4 z wyklejką 50 mm</t>
  </si>
  <si>
    <t>Papier A3 80g/m2 500 arkuszy biały</t>
  </si>
  <si>
    <t>PAPIER XERO A4/80G/m2 białość CIE: ok. 153, klasa C np. POLLSPEED lub równoważny</t>
  </si>
  <si>
    <t>nazwa katalogowa oferowanego produktu lub producent</t>
  </si>
  <si>
    <t xml:space="preserve">KOREKTOR W PŁYNIE 20ML Z PĘDZELKIEM </t>
  </si>
  <si>
    <t>Nożyczki biurowe 21 cm</t>
  </si>
  <si>
    <t>ZAKREŚLACZ  ścięta końcówka niebieski np. Stabilo lub równoważny</t>
  </si>
  <si>
    <t>Separatory kartonowe  różne kolory op. 100 szt. np.Esselte lub równoważne</t>
  </si>
  <si>
    <t>BLOCZEK SP 76X76/100K ŻÓŁTY np. IDEST</t>
  </si>
  <si>
    <t xml:space="preserve">BLOCZEK SP 50X75/100K żółty np. IDEST </t>
  </si>
  <si>
    <t xml:space="preserve">BLOCZEK SP 38X51/100K/3SZT żółty np. IDEST </t>
  </si>
  <si>
    <t xml:space="preserve">SPINACZ  28MM op. 100 szt. np.BEIFA  </t>
  </si>
  <si>
    <t>ilość</t>
  </si>
  <si>
    <t>stawka Vat</t>
  </si>
  <si>
    <t>wartość brutto</t>
  </si>
  <si>
    <t>Razem wartośc oferty netto (G6+G55):</t>
  </si>
  <si>
    <t>Razem wartośc oferty brutto (J6+J55):</t>
  </si>
  <si>
    <t>Razem wartość papieru</t>
  </si>
  <si>
    <t xml:space="preserve">razem: </t>
  </si>
  <si>
    <t>Załącznik do formularza ofertowego - Zestawienie cenowe - materiały biurowe 2026 - sparwa nr FL.251.310.2026.MR</t>
  </si>
  <si>
    <r>
      <t>PAPIER XERO A4/80 g/m</t>
    </r>
    <r>
      <rPr>
        <b/>
        <vertAlign val="superscript"/>
        <sz val="9"/>
        <color indexed="8"/>
        <rFont val="Calibri"/>
        <family val="2"/>
        <charset val="238"/>
      </rPr>
      <t>2</t>
    </r>
    <r>
      <rPr>
        <b/>
        <sz val="9"/>
        <color indexed="8"/>
        <rFont val="Calibri"/>
        <family val="2"/>
        <charset val="238"/>
      </rPr>
      <t xml:space="preserve"> klasa Premium, białość ok. 169 CIE,  np. TARGET EXECUTIVE lub równoważny klasa A</t>
    </r>
  </si>
  <si>
    <t>nazwa katalogowa oferowanego produktu/producent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</si>
</sst>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vertAlign val="superscript"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" fontId="4" fillId="5" borderId="0" xfId="0" applyNumberFormat="1" applyFont="1" applyFill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4" fillId="6" borderId="3" xfId="0" applyNumberFormat="1" applyFont="1" applyFill="1" applyBorder="1"/>
    <xf numFmtId="4" fontId="4" fillId="8" borderId="3" xfId="0" applyNumberFormat="1" applyFont="1" applyFill="1" applyBorder="1"/>
    <xf numFmtId="0" fontId="4" fillId="0" borderId="5" xfId="0" applyFont="1" applyBorder="1" applyAlignment="1">
      <alignment horizontal="center" vertical="center"/>
    </xf>
    <xf numFmtId="4" fontId="5" fillId="0" borderId="0" xfId="0" applyNumberFormat="1" applyFont="1"/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3" xfId="0" applyNumberFormat="1" applyFont="1" applyBorder="1"/>
    <xf numFmtId="4" fontId="5" fillId="0" borderId="4" xfId="0" applyNumberFormat="1" applyFont="1" applyBorder="1"/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wrapText="1"/>
    </xf>
    <xf numFmtId="4" fontId="5" fillId="5" borderId="3" xfId="0" applyNumberFormat="1" applyFont="1" applyFill="1" applyBorder="1"/>
    <xf numFmtId="0" fontId="5" fillId="5" borderId="0" xfId="0" applyFont="1" applyFill="1"/>
    <xf numFmtId="0" fontId="6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left" wrapText="1"/>
    </xf>
    <xf numFmtId="0" fontId="3" fillId="7" borderId="3" xfId="0" applyFont="1" applyFill="1" applyBorder="1"/>
    <xf numFmtId="4" fontId="3" fillId="7" borderId="3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" fontId="4" fillId="8" borderId="9" xfId="0" applyNumberFormat="1" applyFont="1" applyFill="1" applyBorder="1"/>
    <xf numFmtId="0" fontId="5" fillId="8" borderId="10" xfId="0" applyFont="1" applyFill="1" applyBorder="1"/>
    <xf numFmtId="0" fontId="5" fillId="8" borderId="11" xfId="0" applyFont="1" applyFill="1" applyBorder="1"/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BE6D3F0F-5F6F-4EFA-9AB5-085B431FE028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CCA5-760B-408A-88DA-FA67BCA343B8}">
  <dimension ref="A1:L56"/>
  <sheetViews>
    <sheetView tabSelected="1" topLeftCell="A40" workbookViewId="0">
      <selection activeCell="C3" sqref="C3"/>
    </sheetView>
  </sheetViews>
  <sheetFormatPr defaultRowHeight="14.4" x14ac:dyDescent="0.3"/>
  <cols>
    <col min="1" max="1" width="6.5546875" customWidth="1"/>
    <col min="2" max="3" width="33.44140625" customWidth="1"/>
    <col min="4" max="4" width="7.21875" customWidth="1"/>
    <col min="5" max="5" width="6.21875" customWidth="1"/>
    <col min="6" max="6" width="9.77734375" customWidth="1"/>
    <col min="7" max="7" width="9.33203125" customWidth="1"/>
    <col min="8" max="8" width="7" customWidth="1"/>
  </cols>
  <sheetData>
    <row r="1" spans="1:9" s="6" customFormat="1" ht="12" x14ac:dyDescent="0.25">
      <c r="A1" s="34" t="s">
        <v>64</v>
      </c>
      <c r="B1" s="34"/>
      <c r="C1" s="34"/>
      <c r="D1" s="34"/>
      <c r="E1" s="34"/>
      <c r="F1" s="34"/>
      <c r="G1" s="34"/>
      <c r="H1" s="34"/>
    </row>
    <row r="2" spans="1:9" s="6" customFormat="1" ht="12.6" thickBot="1" x14ac:dyDescent="0.3">
      <c r="H2" s="10"/>
    </row>
    <row r="3" spans="1:9" s="6" customFormat="1" ht="46.2" customHeight="1" x14ac:dyDescent="0.25">
      <c r="A3" s="28" t="s">
        <v>0</v>
      </c>
      <c r="B3" s="29" t="s">
        <v>1</v>
      </c>
      <c r="C3" s="30" t="s">
        <v>66</v>
      </c>
      <c r="D3" s="29" t="s">
        <v>2</v>
      </c>
      <c r="E3" s="4" t="s">
        <v>57</v>
      </c>
      <c r="F3" s="4" t="s">
        <v>3</v>
      </c>
      <c r="G3" s="4" t="s">
        <v>4</v>
      </c>
      <c r="H3" s="4" t="s">
        <v>58</v>
      </c>
      <c r="I3" s="4" t="s">
        <v>59</v>
      </c>
    </row>
    <row r="4" spans="1:9" s="23" customFormat="1" ht="24" x14ac:dyDescent="0.25">
      <c r="A4" s="20">
        <v>1</v>
      </c>
      <c r="B4" s="21" t="s">
        <v>47</v>
      </c>
      <c r="C4" s="21"/>
      <c r="D4" s="20" t="s">
        <v>5</v>
      </c>
      <c r="E4" s="19">
        <v>500</v>
      </c>
      <c r="F4" s="22"/>
      <c r="G4" s="22">
        <f>E4*F4</f>
        <v>0</v>
      </c>
      <c r="H4" s="22"/>
      <c r="I4" s="19"/>
    </row>
    <row r="5" spans="1:9" s="23" customFormat="1" ht="38.4" customHeight="1" x14ac:dyDescent="0.25">
      <c r="A5" s="24">
        <v>2</v>
      </c>
      <c r="B5" s="25" t="s">
        <v>65</v>
      </c>
      <c r="C5" s="25"/>
      <c r="D5" s="24" t="s">
        <v>5</v>
      </c>
      <c r="E5" s="19">
        <v>800</v>
      </c>
      <c r="F5" s="22"/>
      <c r="G5" s="22">
        <f>E5*F5</f>
        <v>0</v>
      </c>
      <c r="H5" s="22"/>
      <c r="I5" s="19"/>
    </row>
    <row r="6" spans="1:9" s="6" customFormat="1" ht="12" x14ac:dyDescent="0.25">
      <c r="D6" s="31" t="s">
        <v>62</v>
      </c>
      <c r="E6" s="32"/>
      <c r="F6" s="33"/>
      <c r="G6" s="8">
        <f>SUM(G4:G5)</f>
        <v>0</v>
      </c>
      <c r="H6" s="1"/>
      <c r="I6" s="8">
        <f>SUM(I4:I5)</f>
        <v>0</v>
      </c>
    </row>
    <row r="7" spans="1:9" s="6" customFormat="1" ht="12.6" thickBot="1" x14ac:dyDescent="0.3">
      <c r="A7" s="9"/>
      <c r="B7" s="9"/>
      <c r="C7" s="9"/>
      <c r="D7" s="9"/>
      <c r="H7" s="10"/>
    </row>
    <row r="8" spans="1:9" s="6" customFormat="1" ht="36.6" thickBot="1" x14ac:dyDescent="0.3">
      <c r="A8" s="2" t="s">
        <v>0</v>
      </c>
      <c r="B8" s="3" t="s">
        <v>1</v>
      </c>
      <c r="C8" s="30" t="s">
        <v>48</v>
      </c>
      <c r="D8" s="3" t="s">
        <v>2</v>
      </c>
      <c r="E8" s="4" t="s">
        <v>57</v>
      </c>
      <c r="F8" s="4" t="s">
        <v>3</v>
      </c>
      <c r="G8" s="5" t="s">
        <v>4</v>
      </c>
      <c r="H8" s="5" t="s">
        <v>58</v>
      </c>
      <c r="I8" s="4" t="s">
        <v>59</v>
      </c>
    </row>
    <row r="9" spans="1:9" s="6" customFormat="1" ht="12" x14ac:dyDescent="0.25">
      <c r="A9" s="11">
        <v>1</v>
      </c>
      <c r="B9" s="12" t="s">
        <v>7</v>
      </c>
      <c r="C9" s="12"/>
      <c r="D9" s="13" t="s">
        <v>6</v>
      </c>
      <c r="E9" s="14">
        <v>200</v>
      </c>
      <c r="F9" s="15"/>
      <c r="G9" s="16">
        <f>F9*10%+F9</f>
        <v>0</v>
      </c>
      <c r="H9" s="16">
        <f>E9*G9</f>
        <v>0</v>
      </c>
      <c r="I9" s="14"/>
    </row>
    <row r="10" spans="1:9" s="6" customFormat="1" ht="24" x14ac:dyDescent="0.25">
      <c r="A10" s="11">
        <f t="shared" ref="A10:A54" si="0">A9+1</f>
        <v>2</v>
      </c>
      <c r="B10" s="12" t="s">
        <v>43</v>
      </c>
      <c r="C10" s="12"/>
      <c r="D10" s="13" t="s">
        <v>6</v>
      </c>
      <c r="E10" s="14">
        <v>200</v>
      </c>
      <c r="F10" s="15"/>
      <c r="G10" s="16">
        <f t="shared" ref="G10:G54" si="1">F10*10%+F10</f>
        <v>0</v>
      </c>
      <c r="H10" s="16">
        <f t="shared" ref="H10:H54" si="2">E10*G10</f>
        <v>0</v>
      </c>
      <c r="I10" s="14"/>
    </row>
    <row r="11" spans="1:9" s="6" customFormat="1" ht="12" x14ac:dyDescent="0.25">
      <c r="A11" s="11">
        <f t="shared" si="0"/>
        <v>3</v>
      </c>
      <c r="B11" s="12" t="s">
        <v>8</v>
      </c>
      <c r="C11" s="12"/>
      <c r="D11" s="17" t="s">
        <v>6</v>
      </c>
      <c r="E11" s="14">
        <v>50</v>
      </c>
      <c r="F11" s="15"/>
      <c r="G11" s="16">
        <f t="shared" si="1"/>
        <v>0</v>
      </c>
      <c r="H11" s="16">
        <f t="shared" si="2"/>
        <v>0</v>
      </c>
      <c r="I11" s="14"/>
    </row>
    <row r="12" spans="1:9" s="6" customFormat="1" ht="12" x14ac:dyDescent="0.25">
      <c r="A12" s="11">
        <f t="shared" si="0"/>
        <v>4</v>
      </c>
      <c r="B12" s="12" t="s">
        <v>9</v>
      </c>
      <c r="C12" s="12"/>
      <c r="D12" s="13" t="s">
        <v>6</v>
      </c>
      <c r="E12" s="14">
        <v>10</v>
      </c>
      <c r="F12" s="15"/>
      <c r="G12" s="16">
        <f t="shared" si="1"/>
        <v>0</v>
      </c>
      <c r="H12" s="16">
        <f t="shared" si="2"/>
        <v>0</v>
      </c>
      <c r="I12" s="14"/>
    </row>
    <row r="13" spans="1:9" s="6" customFormat="1" ht="12" x14ac:dyDescent="0.25">
      <c r="A13" s="11">
        <f t="shared" si="0"/>
        <v>5</v>
      </c>
      <c r="B13" s="12" t="s">
        <v>10</v>
      </c>
      <c r="C13" s="12"/>
      <c r="D13" s="13" t="s">
        <v>6</v>
      </c>
      <c r="E13" s="14">
        <v>10</v>
      </c>
      <c r="F13" s="15"/>
      <c r="G13" s="16">
        <f t="shared" si="1"/>
        <v>0</v>
      </c>
      <c r="H13" s="16">
        <f t="shared" si="2"/>
        <v>0</v>
      </c>
      <c r="I13" s="14"/>
    </row>
    <row r="14" spans="1:9" s="6" customFormat="1" ht="12" x14ac:dyDescent="0.25">
      <c r="A14" s="11">
        <f t="shared" si="0"/>
        <v>6</v>
      </c>
      <c r="B14" s="12" t="s">
        <v>11</v>
      </c>
      <c r="C14" s="12"/>
      <c r="D14" s="13" t="s">
        <v>6</v>
      </c>
      <c r="E14" s="14">
        <v>50</v>
      </c>
      <c r="F14" s="15"/>
      <c r="G14" s="16">
        <f t="shared" si="1"/>
        <v>0</v>
      </c>
      <c r="H14" s="16">
        <f t="shared" si="2"/>
        <v>0</v>
      </c>
      <c r="I14" s="14"/>
    </row>
    <row r="15" spans="1:9" s="6" customFormat="1" ht="12" x14ac:dyDescent="0.25">
      <c r="A15" s="11">
        <f t="shared" si="0"/>
        <v>7</v>
      </c>
      <c r="B15" s="12" t="s">
        <v>12</v>
      </c>
      <c r="C15" s="12"/>
      <c r="D15" s="13" t="s">
        <v>6</v>
      </c>
      <c r="E15" s="14">
        <v>1500</v>
      </c>
      <c r="F15" s="15"/>
      <c r="G15" s="16">
        <f t="shared" si="1"/>
        <v>0</v>
      </c>
      <c r="H15" s="16">
        <f t="shared" si="2"/>
        <v>0</v>
      </c>
      <c r="I15" s="14"/>
    </row>
    <row r="16" spans="1:9" s="6" customFormat="1" ht="12" x14ac:dyDescent="0.25">
      <c r="A16" s="11">
        <f t="shared" si="0"/>
        <v>8</v>
      </c>
      <c r="B16" s="12" t="s">
        <v>13</v>
      </c>
      <c r="C16" s="12"/>
      <c r="D16" s="13" t="s">
        <v>6</v>
      </c>
      <c r="E16" s="14">
        <v>1500</v>
      </c>
      <c r="F16" s="15"/>
      <c r="G16" s="16">
        <f t="shared" si="1"/>
        <v>0</v>
      </c>
      <c r="H16" s="16">
        <f t="shared" si="2"/>
        <v>0</v>
      </c>
      <c r="I16" s="14"/>
    </row>
    <row r="17" spans="1:9" s="6" customFormat="1" ht="12" x14ac:dyDescent="0.25">
      <c r="A17" s="11">
        <f t="shared" si="0"/>
        <v>9</v>
      </c>
      <c r="B17" s="12" t="s">
        <v>14</v>
      </c>
      <c r="C17" s="12"/>
      <c r="D17" s="13" t="s">
        <v>6</v>
      </c>
      <c r="E17" s="14">
        <v>500</v>
      </c>
      <c r="F17" s="15"/>
      <c r="G17" s="16">
        <f t="shared" si="1"/>
        <v>0</v>
      </c>
      <c r="H17" s="16">
        <f t="shared" si="2"/>
        <v>0</v>
      </c>
      <c r="I17" s="14"/>
    </row>
    <row r="18" spans="1:9" s="6" customFormat="1" ht="12" x14ac:dyDescent="0.25">
      <c r="A18" s="11">
        <f t="shared" si="0"/>
        <v>10</v>
      </c>
      <c r="B18" s="12" t="s">
        <v>15</v>
      </c>
      <c r="C18" s="12"/>
      <c r="D18" s="13" t="s">
        <v>6</v>
      </c>
      <c r="E18" s="14">
        <v>1500</v>
      </c>
      <c r="F18" s="15"/>
      <c r="G18" s="16">
        <f t="shared" si="1"/>
        <v>0</v>
      </c>
      <c r="H18" s="16">
        <f t="shared" si="2"/>
        <v>0</v>
      </c>
      <c r="I18" s="14"/>
    </row>
    <row r="19" spans="1:9" s="6" customFormat="1" ht="12" customHeight="1" x14ac:dyDescent="0.25">
      <c r="A19" s="11">
        <f t="shared" si="0"/>
        <v>11</v>
      </c>
      <c r="B19" s="12" t="s">
        <v>16</v>
      </c>
      <c r="C19" s="12"/>
      <c r="D19" s="13" t="s">
        <v>6</v>
      </c>
      <c r="E19" s="14">
        <v>100</v>
      </c>
      <c r="F19" s="15"/>
      <c r="G19" s="16">
        <f t="shared" si="1"/>
        <v>0</v>
      </c>
      <c r="H19" s="16">
        <f t="shared" si="2"/>
        <v>0</v>
      </c>
      <c r="I19" s="14"/>
    </row>
    <row r="20" spans="1:9" s="6" customFormat="1" ht="12" x14ac:dyDescent="0.25">
      <c r="A20" s="11">
        <f t="shared" si="0"/>
        <v>12</v>
      </c>
      <c r="B20" s="12" t="s">
        <v>49</v>
      </c>
      <c r="C20" s="12"/>
      <c r="D20" s="13" t="s">
        <v>6</v>
      </c>
      <c r="E20" s="14">
        <v>10</v>
      </c>
      <c r="F20" s="15"/>
      <c r="G20" s="16">
        <f t="shared" si="1"/>
        <v>0</v>
      </c>
      <c r="H20" s="16">
        <f t="shared" si="2"/>
        <v>0</v>
      </c>
      <c r="I20" s="14"/>
    </row>
    <row r="21" spans="1:9" s="6" customFormat="1" ht="12" x14ac:dyDescent="0.25">
      <c r="A21" s="11">
        <f t="shared" si="0"/>
        <v>13</v>
      </c>
      <c r="B21" s="12" t="s">
        <v>17</v>
      </c>
      <c r="C21" s="12"/>
      <c r="D21" s="13" t="s">
        <v>6</v>
      </c>
      <c r="E21" s="14">
        <v>40</v>
      </c>
      <c r="F21" s="15"/>
      <c r="G21" s="16">
        <f t="shared" si="1"/>
        <v>0</v>
      </c>
      <c r="H21" s="16">
        <f t="shared" si="2"/>
        <v>0</v>
      </c>
      <c r="I21" s="14"/>
    </row>
    <row r="22" spans="1:9" s="6" customFormat="1" ht="24" x14ac:dyDescent="0.25">
      <c r="A22" s="11">
        <f t="shared" si="0"/>
        <v>14</v>
      </c>
      <c r="B22" s="12" t="s">
        <v>18</v>
      </c>
      <c r="C22" s="12"/>
      <c r="D22" s="13" t="s">
        <v>6</v>
      </c>
      <c r="E22" s="14">
        <v>100</v>
      </c>
      <c r="F22" s="15"/>
      <c r="G22" s="16">
        <f t="shared" si="1"/>
        <v>0</v>
      </c>
      <c r="H22" s="16">
        <f t="shared" si="2"/>
        <v>0</v>
      </c>
      <c r="I22" s="14"/>
    </row>
    <row r="23" spans="1:9" s="6" customFormat="1" ht="24" x14ac:dyDescent="0.25">
      <c r="A23" s="11">
        <f t="shared" si="0"/>
        <v>15</v>
      </c>
      <c r="B23" s="12" t="s">
        <v>19</v>
      </c>
      <c r="C23" s="12"/>
      <c r="D23" s="13" t="s">
        <v>20</v>
      </c>
      <c r="E23" s="14">
        <v>20</v>
      </c>
      <c r="F23" s="15"/>
      <c r="G23" s="16">
        <f t="shared" si="1"/>
        <v>0</v>
      </c>
      <c r="H23" s="16">
        <f t="shared" si="2"/>
        <v>0</v>
      </c>
      <c r="I23" s="14"/>
    </row>
    <row r="24" spans="1:9" s="6" customFormat="1" ht="24" x14ac:dyDescent="0.25">
      <c r="A24" s="11">
        <f t="shared" si="0"/>
        <v>16</v>
      </c>
      <c r="B24" s="12" t="s">
        <v>21</v>
      </c>
      <c r="C24" s="12"/>
      <c r="D24" s="13" t="s">
        <v>6</v>
      </c>
      <c r="E24" s="14">
        <v>5</v>
      </c>
      <c r="F24" s="15"/>
      <c r="G24" s="16">
        <f t="shared" si="1"/>
        <v>0</v>
      </c>
      <c r="H24" s="16">
        <f t="shared" si="2"/>
        <v>0</v>
      </c>
      <c r="I24" s="14"/>
    </row>
    <row r="25" spans="1:9" s="6" customFormat="1" ht="24" x14ac:dyDescent="0.25">
      <c r="A25" s="11">
        <f t="shared" si="0"/>
        <v>17</v>
      </c>
      <c r="B25" s="12" t="s">
        <v>22</v>
      </c>
      <c r="C25" s="12"/>
      <c r="D25" s="18" t="s">
        <v>20</v>
      </c>
      <c r="E25" s="14">
        <v>5</v>
      </c>
      <c r="F25" s="15"/>
      <c r="G25" s="16">
        <f t="shared" si="1"/>
        <v>0</v>
      </c>
      <c r="H25" s="16">
        <f t="shared" si="2"/>
        <v>0</v>
      </c>
      <c r="I25" s="14"/>
    </row>
    <row r="26" spans="1:9" s="6" customFormat="1" ht="12" x14ac:dyDescent="0.25">
      <c r="A26" s="11">
        <f t="shared" si="0"/>
        <v>18</v>
      </c>
      <c r="B26" s="12" t="s">
        <v>50</v>
      </c>
      <c r="C26" s="12"/>
      <c r="D26" s="13" t="s">
        <v>6</v>
      </c>
      <c r="E26" s="14">
        <v>15</v>
      </c>
      <c r="F26" s="15"/>
      <c r="G26" s="16">
        <f t="shared" si="1"/>
        <v>0</v>
      </c>
      <c r="H26" s="16">
        <f t="shared" si="2"/>
        <v>0</v>
      </c>
      <c r="I26" s="14"/>
    </row>
    <row r="27" spans="1:9" s="6" customFormat="1" ht="24" x14ac:dyDescent="0.25">
      <c r="A27" s="11">
        <f t="shared" si="0"/>
        <v>19</v>
      </c>
      <c r="B27" s="12" t="s">
        <v>23</v>
      </c>
      <c r="C27" s="12"/>
      <c r="D27" s="13" t="s">
        <v>6</v>
      </c>
      <c r="E27" s="14">
        <v>25</v>
      </c>
      <c r="F27" s="15"/>
      <c r="G27" s="16">
        <f t="shared" si="1"/>
        <v>0</v>
      </c>
      <c r="H27" s="16">
        <f t="shared" si="2"/>
        <v>0</v>
      </c>
      <c r="I27" s="14"/>
    </row>
    <row r="28" spans="1:9" s="6" customFormat="1" ht="12" customHeight="1" x14ac:dyDescent="0.25">
      <c r="A28" s="11">
        <f t="shared" si="0"/>
        <v>20</v>
      </c>
      <c r="B28" s="12" t="s">
        <v>24</v>
      </c>
      <c r="C28" s="12"/>
      <c r="D28" s="13" t="s">
        <v>20</v>
      </c>
      <c r="E28" s="14">
        <v>10</v>
      </c>
      <c r="F28" s="15"/>
      <c r="G28" s="16">
        <f t="shared" si="1"/>
        <v>0</v>
      </c>
      <c r="H28" s="16">
        <f t="shared" si="2"/>
        <v>0</v>
      </c>
      <c r="I28" s="14"/>
    </row>
    <row r="29" spans="1:9" s="6" customFormat="1" ht="24" x14ac:dyDescent="0.25">
      <c r="A29" s="11">
        <f t="shared" si="0"/>
        <v>21</v>
      </c>
      <c r="B29" s="12" t="s">
        <v>25</v>
      </c>
      <c r="C29" s="12"/>
      <c r="D29" s="13" t="s">
        <v>20</v>
      </c>
      <c r="E29" s="14">
        <v>10</v>
      </c>
      <c r="F29" s="15"/>
      <c r="G29" s="16">
        <f t="shared" si="1"/>
        <v>0</v>
      </c>
      <c r="H29" s="16">
        <f t="shared" si="2"/>
        <v>0</v>
      </c>
      <c r="I29" s="14"/>
    </row>
    <row r="30" spans="1:9" s="6" customFormat="1" ht="12" x14ac:dyDescent="0.25">
      <c r="A30" s="11">
        <f t="shared" si="0"/>
        <v>22</v>
      </c>
      <c r="B30" s="12" t="s">
        <v>26</v>
      </c>
      <c r="C30" s="12"/>
      <c r="D30" s="17" t="s">
        <v>27</v>
      </c>
      <c r="E30" s="14">
        <v>10</v>
      </c>
      <c r="F30" s="15"/>
      <c r="G30" s="16">
        <f t="shared" si="1"/>
        <v>0</v>
      </c>
      <c r="H30" s="16">
        <f t="shared" si="2"/>
        <v>0</v>
      </c>
      <c r="I30" s="14"/>
    </row>
    <row r="31" spans="1:9" s="6" customFormat="1" ht="12" x14ac:dyDescent="0.25">
      <c r="A31" s="11">
        <f t="shared" si="0"/>
        <v>23</v>
      </c>
      <c r="B31" s="12" t="s">
        <v>28</v>
      </c>
      <c r="C31" s="12"/>
      <c r="D31" s="13" t="s">
        <v>6</v>
      </c>
      <c r="E31" s="14">
        <v>80</v>
      </c>
      <c r="F31" s="15"/>
      <c r="G31" s="16">
        <f t="shared" si="1"/>
        <v>0</v>
      </c>
      <c r="H31" s="16">
        <f t="shared" si="2"/>
        <v>0</v>
      </c>
      <c r="I31" s="14"/>
    </row>
    <row r="32" spans="1:9" s="6" customFormat="1" ht="24" x14ac:dyDescent="0.25">
      <c r="A32" s="11">
        <f t="shared" si="0"/>
        <v>24</v>
      </c>
      <c r="B32" s="12" t="s">
        <v>52</v>
      </c>
      <c r="C32" s="12"/>
      <c r="D32" s="13" t="s">
        <v>6</v>
      </c>
      <c r="E32" s="14">
        <v>10</v>
      </c>
      <c r="F32" s="15"/>
      <c r="G32" s="16">
        <f t="shared" si="1"/>
        <v>0</v>
      </c>
      <c r="H32" s="16">
        <f t="shared" si="2"/>
        <v>0</v>
      </c>
      <c r="I32" s="14"/>
    </row>
    <row r="33" spans="1:12" s="6" customFormat="1" ht="12" x14ac:dyDescent="0.25">
      <c r="A33" s="11">
        <f t="shared" si="0"/>
        <v>25</v>
      </c>
      <c r="B33" s="12" t="s">
        <v>46</v>
      </c>
      <c r="C33" s="12"/>
      <c r="D33" s="13" t="s">
        <v>5</v>
      </c>
      <c r="E33" s="14">
        <v>8</v>
      </c>
      <c r="F33" s="15"/>
      <c r="G33" s="16">
        <f t="shared" si="1"/>
        <v>0</v>
      </c>
      <c r="H33" s="16">
        <f t="shared" si="2"/>
        <v>0</v>
      </c>
      <c r="I33" s="14"/>
    </row>
    <row r="34" spans="1:12" s="6" customFormat="1" ht="24" x14ac:dyDescent="0.25">
      <c r="A34" s="11">
        <f t="shared" si="0"/>
        <v>26</v>
      </c>
      <c r="B34" s="12" t="s">
        <v>29</v>
      </c>
      <c r="C34" s="12"/>
      <c r="D34" s="13" t="s">
        <v>6</v>
      </c>
      <c r="E34" s="19">
        <v>20</v>
      </c>
      <c r="F34" s="15"/>
      <c r="G34" s="16">
        <f t="shared" si="1"/>
        <v>0</v>
      </c>
      <c r="H34" s="16">
        <f t="shared" si="2"/>
        <v>0</v>
      </c>
      <c r="I34" s="14"/>
    </row>
    <row r="35" spans="1:12" s="6" customFormat="1" ht="12" x14ac:dyDescent="0.25">
      <c r="A35" s="11">
        <f t="shared" si="0"/>
        <v>27</v>
      </c>
      <c r="B35" s="12" t="s">
        <v>53</v>
      </c>
      <c r="C35" s="12"/>
      <c r="D35" s="13" t="s">
        <v>6</v>
      </c>
      <c r="E35" s="14">
        <v>50</v>
      </c>
      <c r="F35" s="15"/>
      <c r="G35" s="16">
        <f t="shared" si="1"/>
        <v>0</v>
      </c>
      <c r="H35" s="16">
        <f t="shared" si="2"/>
        <v>0</v>
      </c>
      <c r="I35" s="14"/>
    </row>
    <row r="36" spans="1:12" s="6" customFormat="1" ht="12" customHeight="1" x14ac:dyDescent="0.25">
      <c r="A36" s="11">
        <f t="shared" si="0"/>
        <v>28</v>
      </c>
      <c r="B36" s="12" t="s">
        <v>54</v>
      </c>
      <c r="C36" s="12"/>
      <c r="D36" s="18" t="s">
        <v>6</v>
      </c>
      <c r="E36" s="14">
        <v>20</v>
      </c>
      <c r="F36" s="15"/>
      <c r="G36" s="16">
        <f t="shared" si="1"/>
        <v>0</v>
      </c>
      <c r="H36" s="16">
        <f t="shared" si="2"/>
        <v>0</v>
      </c>
      <c r="I36" s="14"/>
    </row>
    <row r="37" spans="1:12" s="6" customFormat="1" ht="12" x14ac:dyDescent="0.25">
      <c r="A37" s="11">
        <f t="shared" si="0"/>
        <v>29</v>
      </c>
      <c r="B37" s="12" t="s">
        <v>55</v>
      </c>
      <c r="C37" s="12"/>
      <c r="D37" s="13" t="s">
        <v>20</v>
      </c>
      <c r="E37" s="14">
        <v>20</v>
      </c>
      <c r="F37" s="15"/>
      <c r="G37" s="16">
        <f t="shared" si="1"/>
        <v>0</v>
      </c>
      <c r="H37" s="16">
        <f t="shared" si="2"/>
        <v>0</v>
      </c>
      <c r="I37" s="14"/>
    </row>
    <row r="38" spans="1:12" s="6" customFormat="1" ht="11.4" customHeight="1" x14ac:dyDescent="0.25">
      <c r="A38" s="11">
        <f t="shared" si="0"/>
        <v>30</v>
      </c>
      <c r="B38" s="12" t="s">
        <v>30</v>
      </c>
      <c r="C38" s="12"/>
      <c r="D38" s="13" t="s">
        <v>6</v>
      </c>
      <c r="E38" s="14">
        <v>20</v>
      </c>
      <c r="F38" s="15"/>
      <c r="G38" s="16">
        <f t="shared" si="1"/>
        <v>0</v>
      </c>
      <c r="H38" s="16">
        <f t="shared" si="2"/>
        <v>0</v>
      </c>
      <c r="I38" s="14"/>
    </row>
    <row r="39" spans="1:12" s="6" customFormat="1" ht="12" x14ac:dyDescent="0.25">
      <c r="A39" s="11">
        <f t="shared" si="0"/>
        <v>31</v>
      </c>
      <c r="B39" s="12" t="s">
        <v>44</v>
      </c>
      <c r="C39" s="12"/>
      <c r="D39" s="13" t="s">
        <v>6</v>
      </c>
      <c r="E39" s="14">
        <v>80</v>
      </c>
      <c r="F39" s="15"/>
      <c r="G39" s="16">
        <f t="shared" si="1"/>
        <v>0</v>
      </c>
      <c r="H39" s="16">
        <f t="shared" si="2"/>
        <v>0</v>
      </c>
      <c r="I39" s="14"/>
    </row>
    <row r="40" spans="1:12" s="6" customFormat="1" ht="12" x14ac:dyDescent="0.25">
      <c r="A40" s="11">
        <f t="shared" si="0"/>
        <v>32</v>
      </c>
      <c r="B40" s="12" t="s">
        <v>45</v>
      </c>
      <c r="C40" s="12"/>
      <c r="D40" s="13" t="s">
        <v>6</v>
      </c>
      <c r="E40" s="14">
        <v>40</v>
      </c>
      <c r="F40" s="15"/>
      <c r="G40" s="16">
        <f t="shared" si="1"/>
        <v>0</v>
      </c>
      <c r="H40" s="16">
        <f t="shared" si="2"/>
        <v>0</v>
      </c>
      <c r="I40" s="14"/>
    </row>
    <row r="41" spans="1:12" s="6" customFormat="1" ht="24" x14ac:dyDescent="0.25">
      <c r="A41" s="11">
        <f t="shared" si="0"/>
        <v>33</v>
      </c>
      <c r="B41" s="12" t="s">
        <v>31</v>
      </c>
      <c r="C41" s="12"/>
      <c r="D41" s="13" t="s">
        <v>6</v>
      </c>
      <c r="E41" s="14">
        <v>80</v>
      </c>
      <c r="F41" s="15"/>
      <c r="G41" s="16">
        <f t="shared" si="1"/>
        <v>0</v>
      </c>
      <c r="H41" s="16">
        <f t="shared" si="2"/>
        <v>0</v>
      </c>
      <c r="I41" s="14"/>
    </row>
    <row r="42" spans="1:12" s="6" customFormat="1" ht="12" x14ac:dyDescent="0.25">
      <c r="A42" s="11">
        <f t="shared" si="0"/>
        <v>34</v>
      </c>
      <c r="B42" s="12" t="s">
        <v>56</v>
      </c>
      <c r="C42" s="12"/>
      <c r="D42" s="13" t="s">
        <v>6</v>
      </c>
      <c r="E42" s="14">
        <v>80</v>
      </c>
      <c r="F42" s="15"/>
      <c r="G42" s="16">
        <f t="shared" si="1"/>
        <v>0</v>
      </c>
      <c r="H42" s="16">
        <f t="shared" si="2"/>
        <v>0</v>
      </c>
      <c r="I42" s="14"/>
    </row>
    <row r="43" spans="1:12" s="6" customFormat="1" ht="24" x14ac:dyDescent="0.25">
      <c r="A43" s="11">
        <f t="shared" si="0"/>
        <v>35</v>
      </c>
      <c r="B43" s="12" t="s">
        <v>32</v>
      </c>
      <c r="C43" s="12"/>
      <c r="D43" s="17" t="s">
        <v>6</v>
      </c>
      <c r="E43" s="14">
        <v>80</v>
      </c>
      <c r="F43" s="15"/>
      <c r="G43" s="16">
        <f t="shared" si="1"/>
        <v>0</v>
      </c>
      <c r="H43" s="16">
        <f t="shared" si="2"/>
        <v>0</v>
      </c>
      <c r="I43" s="14"/>
    </row>
    <row r="44" spans="1:12" s="6" customFormat="1" ht="12.6" customHeight="1" x14ac:dyDescent="0.25">
      <c r="A44" s="11">
        <f t="shared" si="0"/>
        <v>36</v>
      </c>
      <c r="B44" s="12" t="s">
        <v>33</v>
      </c>
      <c r="C44" s="12"/>
      <c r="D44" s="13" t="s">
        <v>20</v>
      </c>
      <c r="E44" s="14">
        <v>100</v>
      </c>
      <c r="F44" s="15"/>
      <c r="G44" s="16">
        <f t="shared" si="1"/>
        <v>0</v>
      </c>
      <c r="H44" s="16">
        <f t="shared" si="2"/>
        <v>0</v>
      </c>
      <c r="I44" s="14"/>
    </row>
    <row r="45" spans="1:12" s="6" customFormat="1" ht="12" x14ac:dyDescent="0.25">
      <c r="A45" s="11">
        <f t="shared" si="0"/>
        <v>37</v>
      </c>
      <c r="B45" s="12" t="s">
        <v>34</v>
      </c>
      <c r="C45" s="12"/>
      <c r="D45" s="13" t="s">
        <v>6</v>
      </c>
      <c r="E45" s="14">
        <v>100</v>
      </c>
      <c r="F45" s="15"/>
      <c r="G45" s="16">
        <f t="shared" si="1"/>
        <v>0</v>
      </c>
      <c r="H45" s="16">
        <f t="shared" si="2"/>
        <v>0</v>
      </c>
      <c r="I45" s="14"/>
      <c r="L45" s="6">
        <f>70/5</f>
        <v>14</v>
      </c>
    </row>
    <row r="46" spans="1:12" s="6" customFormat="1" ht="12" x14ac:dyDescent="0.25">
      <c r="A46" s="11">
        <f t="shared" si="0"/>
        <v>38</v>
      </c>
      <c r="B46" s="12" t="s">
        <v>35</v>
      </c>
      <c r="C46" s="12"/>
      <c r="D46" s="13" t="s">
        <v>6</v>
      </c>
      <c r="E46" s="14">
        <v>10</v>
      </c>
      <c r="F46" s="15"/>
      <c r="G46" s="16">
        <f t="shared" si="1"/>
        <v>0</v>
      </c>
      <c r="H46" s="16">
        <f t="shared" si="2"/>
        <v>0</v>
      </c>
      <c r="I46" s="14"/>
      <c r="J46" s="10"/>
    </row>
    <row r="47" spans="1:12" s="6" customFormat="1" ht="12" x14ac:dyDescent="0.25">
      <c r="A47" s="11">
        <f t="shared" si="0"/>
        <v>39</v>
      </c>
      <c r="B47" s="12" t="s">
        <v>36</v>
      </c>
      <c r="C47" s="12"/>
      <c r="D47" s="13" t="s">
        <v>6</v>
      </c>
      <c r="E47" s="14">
        <v>400</v>
      </c>
      <c r="F47" s="15"/>
      <c r="G47" s="16">
        <f t="shared" si="1"/>
        <v>0</v>
      </c>
      <c r="H47" s="16">
        <f t="shared" si="2"/>
        <v>0</v>
      </c>
      <c r="I47" s="14"/>
    </row>
    <row r="48" spans="1:12" s="6" customFormat="1" ht="24" x14ac:dyDescent="0.25">
      <c r="A48" s="11">
        <f t="shared" si="0"/>
        <v>40</v>
      </c>
      <c r="B48" s="12" t="s">
        <v>37</v>
      </c>
      <c r="C48" s="12"/>
      <c r="D48" s="13" t="s">
        <v>6</v>
      </c>
      <c r="E48" s="14">
        <v>10</v>
      </c>
      <c r="F48" s="15"/>
      <c r="G48" s="16">
        <f t="shared" si="1"/>
        <v>0</v>
      </c>
      <c r="H48" s="16">
        <f t="shared" si="2"/>
        <v>0</v>
      </c>
      <c r="I48" s="14"/>
    </row>
    <row r="49" spans="1:9" s="6" customFormat="1" ht="21.6" customHeight="1" x14ac:dyDescent="0.25">
      <c r="A49" s="11">
        <f t="shared" si="0"/>
        <v>41</v>
      </c>
      <c r="B49" s="12" t="s">
        <v>51</v>
      </c>
      <c r="C49" s="12"/>
      <c r="D49" s="13" t="s">
        <v>6</v>
      </c>
      <c r="E49" s="14">
        <v>60</v>
      </c>
      <c r="F49" s="15"/>
      <c r="G49" s="16">
        <f t="shared" si="1"/>
        <v>0</v>
      </c>
      <c r="H49" s="16">
        <f t="shared" si="2"/>
        <v>0</v>
      </c>
      <c r="I49" s="14"/>
    </row>
    <row r="50" spans="1:9" s="6" customFormat="1" ht="12" x14ac:dyDescent="0.25">
      <c r="A50" s="11">
        <f t="shared" si="0"/>
        <v>42</v>
      </c>
      <c r="B50" s="12" t="s">
        <v>38</v>
      </c>
      <c r="C50" s="12"/>
      <c r="D50" s="13" t="s">
        <v>6</v>
      </c>
      <c r="E50" s="14">
        <v>60</v>
      </c>
      <c r="F50" s="15"/>
      <c r="G50" s="16">
        <f t="shared" si="1"/>
        <v>0</v>
      </c>
      <c r="H50" s="16">
        <f t="shared" si="2"/>
        <v>0</v>
      </c>
      <c r="I50" s="14"/>
    </row>
    <row r="51" spans="1:9" s="6" customFormat="1" ht="12" x14ac:dyDescent="0.25">
      <c r="A51" s="11">
        <f t="shared" si="0"/>
        <v>43</v>
      </c>
      <c r="B51" s="12" t="s">
        <v>39</v>
      </c>
      <c r="C51" s="12"/>
      <c r="D51" s="13" t="s">
        <v>6</v>
      </c>
      <c r="E51" s="14">
        <v>10</v>
      </c>
      <c r="F51" s="15"/>
      <c r="G51" s="16">
        <f t="shared" si="1"/>
        <v>0</v>
      </c>
      <c r="H51" s="16">
        <f t="shared" si="2"/>
        <v>0</v>
      </c>
      <c r="I51" s="14"/>
    </row>
    <row r="52" spans="1:9" s="6" customFormat="1" ht="12" x14ac:dyDescent="0.25">
      <c r="A52" s="11">
        <f t="shared" si="0"/>
        <v>44</v>
      </c>
      <c r="B52" s="12" t="s">
        <v>40</v>
      </c>
      <c r="C52" s="12"/>
      <c r="D52" s="13" t="s">
        <v>27</v>
      </c>
      <c r="E52" s="14">
        <v>20</v>
      </c>
      <c r="F52" s="15"/>
      <c r="G52" s="16">
        <f t="shared" si="1"/>
        <v>0</v>
      </c>
      <c r="H52" s="16">
        <f t="shared" si="2"/>
        <v>0</v>
      </c>
      <c r="I52" s="14"/>
    </row>
    <row r="53" spans="1:9" s="6" customFormat="1" ht="12" x14ac:dyDescent="0.25">
      <c r="A53" s="11">
        <f t="shared" si="0"/>
        <v>45</v>
      </c>
      <c r="B53" s="12" t="s">
        <v>41</v>
      </c>
      <c r="C53" s="12"/>
      <c r="D53" s="13" t="s">
        <v>6</v>
      </c>
      <c r="E53" s="14">
        <v>10</v>
      </c>
      <c r="F53" s="15"/>
      <c r="G53" s="16">
        <f t="shared" si="1"/>
        <v>0</v>
      </c>
      <c r="H53" s="16">
        <f t="shared" si="2"/>
        <v>0</v>
      </c>
      <c r="I53" s="14"/>
    </row>
    <row r="54" spans="1:9" s="6" customFormat="1" ht="24" x14ac:dyDescent="0.25">
      <c r="A54" s="11">
        <f t="shared" si="0"/>
        <v>46</v>
      </c>
      <c r="B54" s="12" t="s">
        <v>42</v>
      </c>
      <c r="C54" s="12"/>
      <c r="D54" s="13" t="s">
        <v>6</v>
      </c>
      <c r="E54" s="14">
        <v>120</v>
      </c>
      <c r="F54" s="15"/>
      <c r="G54" s="16">
        <f t="shared" si="1"/>
        <v>0</v>
      </c>
      <c r="H54" s="16">
        <f t="shared" si="2"/>
        <v>0</v>
      </c>
      <c r="I54" s="14"/>
    </row>
    <row r="55" spans="1:9" s="6" customFormat="1" ht="21.6" customHeight="1" x14ac:dyDescent="0.3">
      <c r="C55" s="26" t="s">
        <v>60</v>
      </c>
      <c r="D55" s="27">
        <f>G6+G55</f>
        <v>0</v>
      </c>
      <c r="F55" s="6" t="s">
        <v>63</v>
      </c>
      <c r="G55" s="7">
        <f>SUM(H9:H54)</f>
        <v>0</v>
      </c>
      <c r="I55" s="7">
        <f>SUM(J9:J54)</f>
        <v>0</v>
      </c>
    </row>
    <row r="56" spans="1:9" ht="18.600000000000001" customHeight="1" x14ac:dyDescent="0.3">
      <c r="C56" s="26" t="s">
        <v>61</v>
      </c>
      <c r="D56" s="27">
        <f>I6+I55</f>
        <v>0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Krzemiński</dc:creator>
  <cp:lastModifiedBy>Małgorzata Rudyk | Łukasiewicz – ICHP</cp:lastModifiedBy>
  <cp:lastPrinted>2026-03-24T08:38:35Z</cp:lastPrinted>
  <dcterms:created xsi:type="dcterms:W3CDTF">2023-03-26T16:27:54Z</dcterms:created>
  <dcterms:modified xsi:type="dcterms:W3CDTF">2026-04-17T07:05:25Z</dcterms:modified>
</cp:coreProperties>
</file>